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"/>
    </mc:Choice>
  </mc:AlternateContent>
  <xr:revisionPtr revIDLastSave="0" documentId="8_{2BF81BCD-01CD-4E5C-AC56-24F86B6C6894}" xr6:coauthVersionLast="47" xr6:coauthVersionMax="47" xr10:uidLastSave="{00000000-0000-0000-0000-000000000000}"/>
  <bookViews>
    <workbookView xWindow="972" yWindow="-108" windowWidth="22176" windowHeight="13176" xr2:uid="{744512DF-AA61-4741-B8FF-C5726B34C340}"/>
  </bookViews>
  <sheets>
    <sheet name="Sheet1" sheetId="1" r:id="rId1"/>
  </sheets>
  <definedNames>
    <definedName name="Lpmax">Sheet1!$H$27</definedName>
    <definedName name="Lpmin">Sheet1!$H$28</definedName>
    <definedName name="pmax">Sheet1!$M$27</definedName>
    <definedName name="Pmin">Sheet1!$M$28</definedName>
    <definedName name="S">Sheet1!$I$14</definedName>
    <definedName name="SWR">Sheet1!$J$30</definedName>
    <definedName name="Te">Sheet1!$I$6</definedName>
    <definedName name="Ts">Sheet1!$I$16</definedName>
    <definedName name="V">Sheet1!$I$4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0" i="1"/>
  <c r="M28" i="1"/>
  <c r="M27" i="1"/>
  <c r="L21" i="1"/>
</calcChain>
</file>

<file path=xl/sharedStrings.xml><?xml version="1.0" encoding="utf-8"?>
<sst xmlns="http://schemas.openxmlformats.org/spreadsheetml/2006/main" count="22" uniqueCount="19">
  <si>
    <t>ISO 354 - reverberant room method</t>
  </si>
  <si>
    <t>V =</t>
  </si>
  <si>
    <t>m3</t>
  </si>
  <si>
    <t>Te =</t>
  </si>
  <si>
    <t>s</t>
  </si>
  <si>
    <t>S =</t>
  </si>
  <si>
    <t>m2</t>
  </si>
  <si>
    <t>Ts =</t>
  </si>
  <si>
    <t>Compute Alpha</t>
  </si>
  <si>
    <t>=</t>
  </si>
  <si>
    <t>Kundt's tube</t>
  </si>
  <si>
    <t>dB</t>
  </si>
  <si>
    <t>Lpmax =</t>
  </si>
  <si>
    <t>Lpmin =</t>
  </si>
  <si>
    <t>pmax = 20E-6*10^(Lpmax/20) =</t>
  </si>
  <si>
    <t>pmin = 20E-6*10^(Lpmin/20) =</t>
  </si>
  <si>
    <t>Pa</t>
  </si>
  <si>
    <t>SWR = pmax/pmin =</t>
  </si>
  <si>
    <t>Alpha = 1 -((SWR-1)/(SWR+1))^2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</si>
</sst>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103414</xdr:colOff>
      <xdr:row>1</xdr:row>
      <xdr:rowOff>179614</xdr:rowOff>
    </xdr:from>
    <xdr:to>
      <xdr:col>6</xdr:col>
      <xdr:colOff>185057</xdr:colOff>
      <xdr:row>10</xdr:row>
      <xdr:rowOff>157843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EFB1764-E250-5082-9016-E73E74F319B8}"/>
            </a:ext>
          </a:extLst>
        </xdr:cNvPr>
        <xdr:cNvSpPr/>
      </xdr:nvSpPr>
      <xdr:spPr>
        <a:xfrm>
          <a:off x="713014" y="364671"/>
          <a:ext cx="3129643" cy="164374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108857</xdr:colOff>
      <xdr:row>11</xdr:row>
      <xdr:rowOff>114299</xdr:rowOff>
    </xdr:from>
    <xdr:to>
      <xdr:col>6</xdr:col>
      <xdr:colOff>190500</xdr:colOff>
      <xdr:row>20</xdr:row>
      <xdr:rowOff>92528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0DAD6C9-1801-44AB-8136-44240302FB3C}"/>
            </a:ext>
          </a:extLst>
        </xdr:cNvPr>
        <xdr:cNvSpPr/>
      </xdr:nvSpPr>
      <xdr:spPr>
        <a:xfrm>
          <a:off x="718457" y="2149928"/>
          <a:ext cx="3129643" cy="164374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326573</xdr:colOff>
      <xdr:row>20</xdr:row>
      <xdr:rowOff>21771</xdr:rowOff>
    </xdr:from>
    <xdr:to>
      <xdr:col>5</xdr:col>
      <xdr:colOff>157844</xdr:colOff>
      <xdr:row>20</xdr:row>
      <xdr:rowOff>87085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5A7B211-F62E-496F-B0DA-F21DF0BCFDFA}"/>
            </a:ext>
          </a:extLst>
        </xdr:cNvPr>
        <xdr:cNvSpPr/>
      </xdr:nvSpPr>
      <xdr:spPr>
        <a:xfrm>
          <a:off x="1545773" y="3722914"/>
          <a:ext cx="1660071" cy="65314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386444</xdr:colOff>
          <xdr:row>18</xdr:row>
          <xdr:rowOff>130628</xdr:rowOff>
        </xdr:from>
        <xdr:to>
          <xdr:col>10</xdr:col>
          <xdr:colOff>402773</xdr:colOff>
          <xdr:row>22</xdr:row>
          <xdr:rowOff>75394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FADC1BD-2271-D572-5DDF-736197CC2F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168729</xdr:colOff>
      <xdr:row>25</xdr:row>
      <xdr:rowOff>32657</xdr:rowOff>
    </xdr:from>
    <xdr:to>
      <xdr:col>5</xdr:col>
      <xdr:colOff>17323</xdr:colOff>
      <xdr:row>34</xdr:row>
      <xdr:rowOff>76200</xdr:rowOff>
    </xdr:to>
    <xdr:pic>
      <xdr:nvPicPr>
        <xdr:cNvPr id="5" name="Picture 4" descr="kundt">
          <a:extLst>
            <a:ext uri="{FF2B5EF4-FFF2-40B4-BE49-F238E27FC236}">
              <a16:creationId xmlns:a16="http://schemas.microsoft.com/office/drawing/2014/main" id="{DFFBC30D-E278-6BBD-E0E4-6683AFE33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/>
        <a:stretch>
          <a:fillRect/>
        </a:stretch>
      </xdr:blipFill>
      <xdr:spPr bwMode="auto">
        <a:xfrm>
          <a:off x="168729" y="4659086"/>
          <a:ext cx="2896594" cy="1709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E726-BC9B-4B8F-B8A8-286EDBA6E5AE}">
  <dimension ref="A1:N31"/>
  <sheetViews>
    <sheetView tabSelected="1" zoomScale="140" zoomScaleNormal="140" workbookViewId="0">
      <selection activeCell="L31" sqref="L31"/>
    </sheetView>
  </sheetViews>
  <sheetFormatPr defaultRowHeight="14.4" x14ac:dyDescent="0.3"/>
  <cols>
    <col min="12" max="12" width="9.5546875" customWidth="1"/>
  </cols>
  <sheetData>
    <row r="1" spans="1:10" x14ac:dyDescent="0.3">
      <c r="A1" t="s">
        <v>0</v>
      </c>
    </row>
    <row r="4" spans="1:10" x14ac:dyDescent="0.3">
      <c r="H4" t="s">
        <v>1</v>
      </c>
      <c r="I4">
        <v>300</v>
      </c>
      <c r="J4" t="s">
        <v>2</v>
      </c>
    </row>
    <row r="6" spans="1:10" x14ac:dyDescent="0.3">
      <c r="H6" t="s">
        <v>3</v>
      </c>
      <c r="I6">
        <v>7</v>
      </c>
      <c r="J6" t="s">
        <v>4</v>
      </c>
    </row>
    <row r="14" spans="1:10" x14ac:dyDescent="0.3">
      <c r="H14" t="s">
        <v>5</v>
      </c>
      <c r="I14">
        <v>12</v>
      </c>
      <c r="J14" t="s">
        <v>6</v>
      </c>
    </row>
    <row r="16" spans="1:10" x14ac:dyDescent="0.3">
      <c r="H16" t="s">
        <v>7</v>
      </c>
      <c r="I16">
        <v>2.2999999999999998</v>
      </c>
      <c r="J16" t="s">
        <v>4</v>
      </c>
    </row>
    <row r="18" spans="1:14" x14ac:dyDescent="0.3">
      <c r="H18" t="s">
        <v>8</v>
      </c>
    </row>
    <row r="21" spans="1:14" x14ac:dyDescent="0.3">
      <c r="K21" s="1" t="s">
        <v>9</v>
      </c>
      <c r="L21">
        <f>0.16*V/S*(1/Ts-1/Te)</f>
        <v>1.1677018633540375</v>
      </c>
    </row>
    <row r="25" spans="1:14" x14ac:dyDescent="0.3">
      <c r="A25" t="s">
        <v>10</v>
      </c>
    </row>
    <row r="27" spans="1:14" x14ac:dyDescent="0.3">
      <c r="G27" t="s">
        <v>12</v>
      </c>
      <c r="H27">
        <v>88</v>
      </c>
      <c r="I27" t="s">
        <v>11</v>
      </c>
      <c r="J27" t="s">
        <v>14</v>
      </c>
      <c r="M27">
        <f>0.00002*10^(Lpmax/20)</f>
        <v>0.50237728630191725</v>
      </c>
      <c r="N27" t="s">
        <v>16</v>
      </c>
    </row>
    <row r="28" spans="1:14" x14ac:dyDescent="0.3">
      <c r="G28" t="s">
        <v>13</v>
      </c>
      <c r="H28">
        <v>81</v>
      </c>
      <c r="I28" t="s">
        <v>11</v>
      </c>
      <c r="J28" t="s">
        <v>15</v>
      </c>
      <c r="M28">
        <f>0.00002*10^(Lpmin/20)</f>
        <v>0.2244036908603928</v>
      </c>
      <c r="N28" t="s">
        <v>16</v>
      </c>
    </row>
    <row r="30" spans="1:14" x14ac:dyDescent="0.3">
      <c r="G30" t="s">
        <v>17</v>
      </c>
      <c r="J30">
        <f>pmax/Pmin</f>
        <v>2.2387211385683439</v>
      </c>
    </row>
    <row r="31" spans="1:14" x14ac:dyDescent="0.3">
      <c r="G31" t="s">
        <v>18</v>
      </c>
      <c r="K31">
        <f>1-((SWR-1)/(SWR+1))^2</f>
        <v>0.85371493603838955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>
              <from>
                <xdr:col>7</xdr:col>
                <xdr:colOff>388620</xdr:colOff>
                <xdr:row>18</xdr:row>
                <xdr:rowOff>129540</xdr:rowOff>
              </from>
              <to>
                <xdr:col>10</xdr:col>
                <xdr:colOff>403860</xdr:colOff>
                <xdr:row>22</xdr:row>
                <xdr:rowOff>76200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Lpmax</vt:lpstr>
      <vt:lpstr>Lpmin</vt:lpstr>
      <vt:lpstr>pmax</vt:lpstr>
      <vt:lpstr>Pmin</vt:lpstr>
      <vt:lpstr>S</vt:lpstr>
      <vt:lpstr>SWR</vt:lpstr>
      <vt:lpstr>Te</vt:lpstr>
      <vt:lpstr>Ts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2023-11-14T09:25:32Z</dcterms:created>
  <dcterms:modified xsi:type="dcterms:W3CDTF">2023-11-14T09:34:35Z</dcterms:modified>
</cp:coreProperties>
</file>