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Applied-Acoustics\2023\"/>
    </mc:Choice>
  </mc:AlternateContent>
  <xr:revisionPtr revIDLastSave="0" documentId="8_{DDC186AE-9C6A-4CBA-ACFD-88FCCA25B838}" xr6:coauthVersionLast="47" xr6:coauthVersionMax="47" xr10:uidLastSave="{00000000-0000-0000-0000-000000000000}"/>
  <bookViews>
    <workbookView xWindow="876" yWindow="-108" windowWidth="22272" windowHeight="13176" xr2:uid="{00A3AC28-927B-4DA3-B7E4-AFA8D75158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L10" i="1"/>
  <c r="K10" i="1"/>
  <c r="J10" i="1"/>
  <c r="I10" i="1"/>
  <c r="H10" i="1"/>
  <c r="G10" i="1"/>
  <c r="F10" i="1"/>
  <c r="E10" i="1"/>
  <c r="D10" i="1"/>
  <c r="C10" i="1"/>
  <c r="D9" i="1"/>
  <c r="E9" i="1"/>
  <c r="F9" i="1"/>
  <c r="G9" i="1"/>
  <c r="H9" i="1"/>
  <c r="I9" i="1"/>
  <c r="J9" i="1"/>
  <c r="K9" i="1"/>
  <c r="L9" i="1"/>
  <c r="C9" i="1"/>
  <c r="N7" i="1"/>
  <c r="N6" i="1"/>
  <c r="D6" i="1"/>
  <c r="E6" i="1"/>
  <c r="F6" i="1"/>
  <c r="G6" i="1"/>
  <c r="H6" i="1"/>
  <c r="I6" i="1"/>
  <c r="J6" i="1"/>
  <c r="K6" i="1"/>
  <c r="L6" i="1"/>
  <c r="C6" i="1"/>
</calcChain>
</file>

<file path=xl/sharedStrings.xml><?xml version="1.0" encoding="utf-8"?>
<sst xmlns="http://schemas.openxmlformats.org/spreadsheetml/2006/main" count="10" uniqueCount="9">
  <si>
    <t>Spectra calculations</t>
  </si>
  <si>
    <t>Octave Band Spectrum</t>
  </si>
  <si>
    <t>F [Hz]</t>
  </si>
  <si>
    <t xml:space="preserve">   A</t>
  </si>
  <si>
    <t xml:space="preserve"> Lin</t>
  </si>
  <si>
    <t>Leq [dB]</t>
  </si>
  <si>
    <t>10^(Lpi/10)</t>
  </si>
  <si>
    <t>A-weighting factor</t>
  </si>
  <si>
    <t>Leq [dB(A)]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</si>
</sst>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13</xdr:row>
      <xdr:rowOff>5443</xdr:rowOff>
    </xdr:from>
    <xdr:to>
      <xdr:col>5</xdr:col>
      <xdr:colOff>165554</xdr:colOff>
      <xdr:row>44</xdr:row>
      <xdr:rowOff>42409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E2808-A717-1CC7-2D1A-ADC06FF6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9" y="2411186"/>
          <a:ext cx="2778125" cy="5773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31750">
              <a:solidFill>
                <a:srgbClr val="0000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88C9-4D7C-4022-9ECA-CE66AF69F983}">
  <dimension ref="A1:N11"/>
  <sheetViews>
    <sheetView tabSelected="1" zoomScale="140" zoomScaleNormal="140" workbookViewId="0"/>
  </sheetViews>
  <sheetFormatPr defaultRowHeight="14.4" x14ac:dyDescent="0.3"/>
  <cols>
    <col min="13" max="14" width="11.21875" bestFit="1" customWidth="1"/>
  </cols>
  <sheetData>
    <row r="1" spans="1:14" x14ac:dyDescent="0.3">
      <c r="A1" s="1" t="s">
        <v>0</v>
      </c>
    </row>
    <row r="3" spans="1:14" x14ac:dyDescent="0.3">
      <c r="A3" t="s">
        <v>1</v>
      </c>
    </row>
    <row r="4" spans="1:14" x14ac:dyDescent="0.3">
      <c r="A4" t="s">
        <v>2</v>
      </c>
      <c r="C4">
        <v>31.5</v>
      </c>
      <c r="D4">
        <v>63</v>
      </c>
      <c r="E4">
        <v>125</v>
      </c>
      <c r="F4">
        <v>250</v>
      </c>
      <c r="G4">
        <v>500</v>
      </c>
      <c r="H4">
        <v>1000</v>
      </c>
      <c r="I4">
        <v>2000</v>
      </c>
      <c r="J4">
        <v>4000</v>
      </c>
      <c r="K4">
        <v>8000</v>
      </c>
      <c r="L4">
        <v>16000</v>
      </c>
      <c r="M4" t="s">
        <v>3</v>
      </c>
      <c r="N4" t="s">
        <v>4</v>
      </c>
    </row>
    <row r="5" spans="1:14" x14ac:dyDescent="0.3">
      <c r="A5" t="s">
        <v>5</v>
      </c>
      <c r="C5">
        <v>52.91</v>
      </c>
      <c r="D5">
        <v>53.88</v>
      </c>
      <c r="E5">
        <v>64.7</v>
      </c>
      <c r="F5">
        <v>74.290000000000006</v>
      </c>
      <c r="G5">
        <v>76.66</v>
      </c>
      <c r="H5">
        <v>71.599999999999994</v>
      </c>
      <c r="I5">
        <v>64.569999999999993</v>
      </c>
      <c r="J5">
        <v>51.25</v>
      </c>
      <c r="K5">
        <v>51.31</v>
      </c>
      <c r="L5">
        <v>42.25</v>
      </c>
      <c r="M5" s="2">
        <v>77.52</v>
      </c>
      <c r="N5" s="4">
        <v>80.75</v>
      </c>
    </row>
    <row r="6" spans="1:14" x14ac:dyDescent="0.3">
      <c r="A6" t="s">
        <v>6</v>
      </c>
      <c r="C6">
        <f>10^(C5/10)</f>
        <v>195433.94557753945</v>
      </c>
      <c r="D6">
        <f t="shared" ref="D6:L6" si="0">10^(D5/10)</f>
        <v>244343.05526939727</v>
      </c>
      <c r="E6">
        <f t="shared" si="0"/>
        <v>2951209.2266663918</v>
      </c>
      <c r="F6">
        <f t="shared" si="0"/>
        <v>26853444.45658515</v>
      </c>
      <c r="G6">
        <f t="shared" si="0"/>
        <v>46344691.973628901</v>
      </c>
      <c r="H6">
        <f t="shared" si="0"/>
        <v>14454397.707459262</v>
      </c>
      <c r="I6">
        <f t="shared" si="0"/>
        <v>2864177.969906576</v>
      </c>
      <c r="J6">
        <f t="shared" si="0"/>
        <v>133352.14321633251</v>
      </c>
      <c r="K6">
        <f t="shared" si="0"/>
        <v>135207.25631942792</v>
      </c>
      <c r="L6">
        <f t="shared" si="0"/>
        <v>16788.040181225613</v>
      </c>
      <c r="N6">
        <f>SUM(C6:L6)</f>
        <v>94193045.77481018</v>
      </c>
    </row>
    <row r="7" spans="1:14" x14ac:dyDescent="0.3">
      <c r="N7" s="5">
        <f>10*LOG10(N6)</f>
        <v>79.740188402332976</v>
      </c>
    </row>
    <row r="8" spans="1:14" x14ac:dyDescent="0.3">
      <c r="A8" t="s">
        <v>7</v>
      </c>
      <c r="C8">
        <v>-39.4</v>
      </c>
      <c r="D8">
        <v>-26.2</v>
      </c>
      <c r="E8">
        <v>-16.100000000000001</v>
      </c>
      <c r="F8">
        <v>-8.6</v>
      </c>
      <c r="G8">
        <v>-3.2</v>
      </c>
      <c r="H8">
        <v>0</v>
      </c>
      <c r="I8">
        <v>1.2</v>
      </c>
      <c r="J8">
        <v>1</v>
      </c>
      <c r="K8">
        <v>-1.1000000000000001</v>
      </c>
      <c r="L8">
        <v>-6.6</v>
      </c>
      <c r="N8" s="1"/>
    </row>
    <row r="9" spans="1:14" x14ac:dyDescent="0.3">
      <c r="A9" t="s">
        <v>8</v>
      </c>
      <c r="C9">
        <f>C5+C8</f>
        <v>13.509999999999998</v>
      </c>
      <c r="D9">
        <f t="shared" ref="D9:L9" si="1">D5+D8</f>
        <v>27.680000000000003</v>
      </c>
      <c r="E9">
        <f t="shared" si="1"/>
        <v>48.6</v>
      </c>
      <c r="F9">
        <f t="shared" si="1"/>
        <v>65.690000000000012</v>
      </c>
      <c r="G9">
        <f t="shared" si="1"/>
        <v>73.459999999999994</v>
      </c>
      <c r="H9">
        <f t="shared" si="1"/>
        <v>71.599999999999994</v>
      </c>
      <c r="I9">
        <f t="shared" si="1"/>
        <v>65.77</v>
      </c>
      <c r="J9">
        <f t="shared" si="1"/>
        <v>52.25</v>
      </c>
      <c r="K9">
        <f t="shared" si="1"/>
        <v>50.21</v>
      </c>
      <c r="L9">
        <f t="shared" si="1"/>
        <v>35.65</v>
      </c>
    </row>
    <row r="10" spans="1:14" x14ac:dyDescent="0.3">
      <c r="A10" t="s">
        <v>6</v>
      </c>
      <c r="C10">
        <f>10^(C9/10)</f>
        <v>22.438819237827659</v>
      </c>
      <c r="D10">
        <f t="shared" ref="D10" si="2">10^(D9/10)</f>
        <v>586.13816451402954</v>
      </c>
      <c r="E10">
        <f t="shared" ref="E10" si="3">10^(E9/10)</f>
        <v>72443.596007499116</v>
      </c>
      <c r="F10">
        <f t="shared" ref="F10" si="4">10^(F9/10)</f>
        <v>3706807.217825775</v>
      </c>
      <c r="G10">
        <f t="shared" ref="G10" si="5">10^(G9/10)</f>
        <v>22181964.198002145</v>
      </c>
      <c r="H10">
        <f t="shared" ref="H10" si="6">10^(H9/10)</f>
        <v>14454397.707459262</v>
      </c>
      <c r="I10">
        <f t="shared" ref="I10" si="7">10^(I9/10)</f>
        <v>3775721.909254163</v>
      </c>
      <c r="J10">
        <f t="shared" ref="J10" si="8">10^(J9/10)</f>
        <v>167880.40181225599</v>
      </c>
      <c r="K10">
        <f t="shared" ref="K10" si="9">10^(K9/10)</f>
        <v>104954.2428652323</v>
      </c>
      <c r="L10">
        <f t="shared" ref="L10" si="10">10^(L9/10)</f>
        <v>3672.8230049808521</v>
      </c>
      <c r="M10">
        <f>SUM(C10:L10)</f>
        <v>44468450.673215069</v>
      </c>
    </row>
    <row r="11" spans="1:14" x14ac:dyDescent="0.3">
      <c r="M11" s="3">
        <f>10*LOG10(M10)</f>
        <v>76.480519984438786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2023-10-03T07:26:18Z</dcterms:created>
  <dcterms:modified xsi:type="dcterms:W3CDTF">2023-10-03T07:35:25Z</dcterms:modified>
</cp:coreProperties>
</file>