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6\Lezioni\"/>
    </mc:Choice>
  </mc:AlternateContent>
  <bookViews>
    <workbookView xWindow="1032" yWindow="0" windowWidth="14304" windowHeight="9276"/>
  </bookViews>
  <sheets>
    <sheet name="Sheet1" sheetId="1" r:id="rId1"/>
  </sheets>
  <definedNames>
    <definedName name="A">Sheet1!$D$9</definedName>
    <definedName name="D">Sheet1!$D$5</definedName>
    <definedName name="Nstud">Sheet1!$C$15</definedName>
    <definedName name="V">Sheet1!$C$3</definedName>
    <definedName name="Vpunto">Sheet1!$F$4</definedName>
    <definedName name="W">Sheet1!$D$6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B32" i="1"/>
  <c r="C27" i="1"/>
  <c r="C25" i="1"/>
  <c r="C17" i="1"/>
  <c r="D18" i="1" s="1"/>
  <c r="D19" i="1" s="1"/>
  <c r="D9" i="1" l="1"/>
  <c r="D4" i="1"/>
  <c r="F4" i="1" s="1"/>
  <c r="D6" i="1" l="1"/>
</calcChain>
</file>

<file path=xl/sharedStrings.xml><?xml version="1.0" encoding="utf-8"?>
<sst xmlns="http://schemas.openxmlformats.org/spreadsheetml/2006/main" count="56" uniqueCount="41">
  <si>
    <t>Edilizia Scolastica</t>
  </si>
  <si>
    <t>N. ricambi orari =</t>
  </si>
  <si>
    <t>Volumi/h</t>
  </si>
  <si>
    <t>Volume del locale =</t>
  </si>
  <si>
    <t>m3</t>
  </si>
  <si>
    <t xml:space="preserve">Portata in volume Vpunto = </t>
  </si>
  <si>
    <t>m3/h</t>
  </si>
  <si>
    <t>m3/s</t>
  </si>
  <si>
    <t>Tubazione circolare con D =</t>
  </si>
  <si>
    <t>m</t>
  </si>
  <si>
    <t>Velocità Media W = Vpunto/A =</t>
  </si>
  <si>
    <t>A =</t>
  </si>
  <si>
    <t>m2</t>
  </si>
  <si>
    <t>m/s</t>
  </si>
  <si>
    <t>W &lt; 2 m/s edilizia residenziale, scuole, ospedali, alberghi</t>
  </si>
  <si>
    <t>W &lt; 5 m/s uffici, negozi, industriale</t>
  </si>
  <si>
    <t>N. studenti =</t>
  </si>
  <si>
    <t>Produzioen pro capite =</t>
  </si>
  <si>
    <t>olf/pro capite</t>
  </si>
  <si>
    <t>N. Olf totale =</t>
  </si>
  <si>
    <t>olf</t>
  </si>
  <si>
    <t>Portata di ricambio per avere 1 dp =</t>
  </si>
  <si>
    <t>l/s</t>
  </si>
  <si>
    <t>Calcolo Inverso</t>
  </si>
  <si>
    <t>Palestra</t>
  </si>
  <si>
    <t>V =</t>
  </si>
  <si>
    <t>N. ginnasti =</t>
  </si>
  <si>
    <t>Produzione Pro capite =</t>
  </si>
  <si>
    <t>N. olf totale =</t>
  </si>
  <si>
    <t>Vpunto =</t>
  </si>
  <si>
    <t>IAQ =</t>
  </si>
  <si>
    <t>dp</t>
  </si>
  <si>
    <t>Casa di abitazione</t>
  </si>
  <si>
    <t>S =</t>
  </si>
  <si>
    <t>h =</t>
  </si>
  <si>
    <t>N. persone =</t>
  </si>
  <si>
    <t>Prod. Pro Capite =</t>
  </si>
  <si>
    <t>Vpunto richiesta =</t>
  </si>
  <si>
    <t>M- olf totale =</t>
  </si>
  <si>
    <t>ottengo 1 olf</t>
  </si>
  <si>
    <t>Vpunto standard (0.5 Vol/h)=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</si>
</sst>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161765</xdr:colOff>
      <xdr:row>7</xdr:row>
      <xdr:rowOff>29799</xdr:rowOff>
    </xdr:from>
    <xdr:to>
      <xdr:col>1</xdr:col>
      <xdr:colOff>476782</xdr:colOff>
      <xdr:row>9</xdr:row>
      <xdr:rowOff>114939</xdr:rowOff>
    </xdr:to>
    <xdr:sp macro="" textlink="">
      <xdr:nvSpPr>
        <xdr:cNvPr id="2" name="Flowchart: Direct Access Storage 1"/>
        <xdr:cNvSpPr/>
      </xdr:nvSpPr>
      <xdr:spPr>
        <a:xfrm>
          <a:off x="161765" y="1191955"/>
          <a:ext cx="923766" cy="417185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166022</xdr:colOff>
      <xdr:row>7</xdr:row>
      <xdr:rowOff>42569</xdr:rowOff>
    </xdr:from>
    <xdr:to>
      <xdr:col>1</xdr:col>
      <xdr:colOff>472525</xdr:colOff>
      <xdr:row>9</xdr:row>
      <xdr:rowOff>110681</xdr:rowOff>
    </xdr:to>
    <xdr:sp macro="" textlink="">
      <xdr:nvSpPr>
        <xdr:cNvPr id="3" name="Oval 2"/>
        <xdr:cNvSpPr/>
      </xdr:nvSpPr>
      <xdr:spPr>
        <a:xfrm>
          <a:off x="774771" y="1204725"/>
          <a:ext cx="306503" cy="400157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6" zoomScale="179" zoomScaleNormal="179" workbookViewId="0">
      <selection activeCell="A41" sqref="A41"/>
    </sheetView>
  </sheetViews>
  <sheetFormatPr defaultRowHeight="13.2" x14ac:dyDescent="0.25"/>
  <cols>
    <col min="1" max="1" width="12.88671875" customWidth="1"/>
    <col min="2" max="2" width="11.77734375" customWidth="1"/>
    <col min="3" max="3" width="9.88671875" customWidth="1"/>
  </cols>
  <sheetData>
    <row r="1" spans="1:7" x14ac:dyDescent="0.25">
      <c r="A1" s="1" t="s">
        <v>0</v>
      </c>
    </row>
    <row r="2" spans="1:7" x14ac:dyDescent="0.25">
      <c r="A2" t="s">
        <v>1</v>
      </c>
      <c r="C2">
        <v>2</v>
      </c>
      <c r="D2" t="s">
        <v>2</v>
      </c>
    </row>
    <row r="3" spans="1:7" x14ac:dyDescent="0.25">
      <c r="A3" t="s">
        <v>3</v>
      </c>
      <c r="C3">
        <v>500</v>
      </c>
      <c r="D3" t="s">
        <v>4</v>
      </c>
    </row>
    <row r="4" spans="1:7" x14ac:dyDescent="0.25">
      <c r="A4" t="s">
        <v>5</v>
      </c>
      <c r="D4">
        <f>V*C2</f>
        <v>1000</v>
      </c>
      <c r="E4" t="s">
        <v>6</v>
      </c>
      <c r="F4">
        <f>D4/3600</f>
        <v>0.27777777777777779</v>
      </c>
      <c r="G4" t="s">
        <v>7</v>
      </c>
    </row>
    <row r="5" spans="1:7" x14ac:dyDescent="0.25">
      <c r="A5" t="s">
        <v>8</v>
      </c>
      <c r="D5">
        <v>0.3</v>
      </c>
      <c r="E5" t="s">
        <v>9</v>
      </c>
    </row>
    <row r="6" spans="1:7" x14ac:dyDescent="0.25">
      <c r="A6" t="s">
        <v>10</v>
      </c>
      <c r="D6">
        <f>Vpunto/A</f>
        <v>3.9297516812813664</v>
      </c>
      <c r="E6" t="s">
        <v>13</v>
      </c>
    </row>
    <row r="9" spans="1:7" x14ac:dyDescent="0.25">
      <c r="C9" t="s">
        <v>11</v>
      </c>
      <c r="D9">
        <f>PI()*D^2/4</f>
        <v>7.0685834705770348E-2</v>
      </c>
      <c r="E9" t="s">
        <v>12</v>
      </c>
    </row>
    <row r="12" spans="1:7" x14ac:dyDescent="0.25">
      <c r="A12" t="s">
        <v>14</v>
      </c>
    </row>
    <row r="13" spans="1:7" x14ac:dyDescent="0.25">
      <c r="A13" t="s">
        <v>15</v>
      </c>
    </row>
    <row r="15" spans="1:7" x14ac:dyDescent="0.25">
      <c r="A15" t="s">
        <v>16</v>
      </c>
      <c r="C15">
        <v>200</v>
      </c>
    </row>
    <row r="16" spans="1:7" x14ac:dyDescent="0.25">
      <c r="A16" t="s">
        <v>17</v>
      </c>
      <c r="C16">
        <v>3</v>
      </c>
      <c r="D16" t="s">
        <v>18</v>
      </c>
    </row>
    <row r="17" spans="1:5" x14ac:dyDescent="0.25">
      <c r="A17" t="s">
        <v>19</v>
      </c>
      <c r="C17">
        <f>Nstud*C16</f>
        <v>600</v>
      </c>
      <c r="D17" t="s">
        <v>20</v>
      </c>
    </row>
    <row r="18" spans="1:5" x14ac:dyDescent="0.25">
      <c r="A18" t="s">
        <v>21</v>
      </c>
      <c r="D18">
        <f>C17*10</f>
        <v>6000</v>
      </c>
      <c r="E18" t="s">
        <v>22</v>
      </c>
    </row>
    <row r="19" spans="1:5" x14ac:dyDescent="0.25">
      <c r="D19">
        <f>D18/1000</f>
        <v>6</v>
      </c>
      <c r="E19" t="s">
        <v>7</v>
      </c>
    </row>
    <row r="21" spans="1:5" x14ac:dyDescent="0.25">
      <c r="A21" t="s">
        <v>23</v>
      </c>
    </row>
    <row r="22" spans="1:5" x14ac:dyDescent="0.25">
      <c r="A22" t="s">
        <v>24</v>
      </c>
      <c r="B22" t="s">
        <v>25</v>
      </c>
      <c r="C22">
        <v>250</v>
      </c>
      <c r="D22" t="s">
        <v>4</v>
      </c>
    </row>
    <row r="23" spans="1:5" x14ac:dyDescent="0.25">
      <c r="A23" t="s">
        <v>26</v>
      </c>
      <c r="C23">
        <v>20</v>
      </c>
    </row>
    <row r="24" spans="1:5" x14ac:dyDescent="0.25">
      <c r="A24" t="s">
        <v>27</v>
      </c>
      <c r="C24">
        <v>10</v>
      </c>
      <c r="D24" t="s">
        <v>18</v>
      </c>
    </row>
    <row r="25" spans="1:5" x14ac:dyDescent="0.25">
      <c r="A25" t="s">
        <v>28</v>
      </c>
      <c r="C25">
        <f>C23*C24</f>
        <v>200</v>
      </c>
    </row>
    <row r="26" spans="1:5" x14ac:dyDescent="0.25">
      <c r="A26" t="s">
        <v>29</v>
      </c>
      <c r="C26">
        <v>1</v>
      </c>
      <c r="D26" t="s">
        <v>7</v>
      </c>
    </row>
    <row r="27" spans="1:5" x14ac:dyDescent="0.25">
      <c r="A27" t="s">
        <v>30</v>
      </c>
      <c r="C27">
        <f>C25/(C26*100)</f>
        <v>2</v>
      </c>
      <c r="D27" t="s">
        <v>31</v>
      </c>
    </row>
    <row r="29" spans="1:5" x14ac:dyDescent="0.25">
      <c r="A29" t="s">
        <v>32</v>
      </c>
    </row>
    <row r="30" spans="1:5" x14ac:dyDescent="0.25">
      <c r="A30" t="s">
        <v>33</v>
      </c>
      <c r="B30">
        <v>100</v>
      </c>
      <c r="C30" t="s">
        <v>12</v>
      </c>
    </row>
    <row r="31" spans="1:5" x14ac:dyDescent="0.25">
      <c r="A31" t="s">
        <v>34</v>
      </c>
      <c r="B31">
        <v>2.7</v>
      </c>
      <c r="C31" t="s">
        <v>9</v>
      </c>
    </row>
    <row r="32" spans="1:5" x14ac:dyDescent="0.25">
      <c r="A32" t="s">
        <v>25</v>
      </c>
      <c r="B32">
        <f>B30*B31</f>
        <v>270</v>
      </c>
      <c r="C32" t="s">
        <v>4</v>
      </c>
    </row>
    <row r="33" spans="1:5" x14ac:dyDescent="0.25">
      <c r="A33" t="s">
        <v>35</v>
      </c>
      <c r="B33">
        <v>4</v>
      </c>
    </row>
    <row r="34" spans="1:5" x14ac:dyDescent="0.25">
      <c r="A34" t="s">
        <v>36</v>
      </c>
      <c r="C34">
        <v>1</v>
      </c>
      <c r="D34" t="s">
        <v>18</v>
      </c>
    </row>
    <row r="35" spans="1:5" x14ac:dyDescent="0.25">
      <c r="A35" t="s">
        <v>38</v>
      </c>
      <c r="C35">
        <f>B33*C34</f>
        <v>4</v>
      </c>
      <c r="D35" t="s">
        <v>20</v>
      </c>
    </row>
    <row r="36" spans="1:5" x14ac:dyDescent="0.25">
      <c r="A36" t="s">
        <v>37</v>
      </c>
      <c r="C36">
        <f>10*C35</f>
        <v>40</v>
      </c>
      <c r="D36" t="s">
        <v>22</v>
      </c>
      <c r="E36" t="s">
        <v>39</v>
      </c>
    </row>
    <row r="37" spans="1:5" x14ac:dyDescent="0.25">
      <c r="C37">
        <f>C36/1000</f>
        <v>0.04</v>
      </c>
      <c r="D37" t="s">
        <v>7</v>
      </c>
    </row>
    <row r="38" spans="1:5" x14ac:dyDescent="0.25">
      <c r="A38" t="s">
        <v>40</v>
      </c>
      <c r="C38">
        <f>0.5*B32/3600</f>
        <v>3.7499999999999999E-2</v>
      </c>
      <c r="D38" t="s">
        <v>7</v>
      </c>
    </row>
    <row r="39" spans="1:5" x14ac:dyDescent="0.25">
      <c r="A39" t="s">
        <v>30</v>
      </c>
      <c r="C39">
        <f>C35/(C38*100)</f>
        <v>1.0666666666666667</v>
      </c>
      <c r="D39" t="s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</vt:lpstr>
      <vt:lpstr>D</vt:lpstr>
      <vt:lpstr>Nstud</vt:lpstr>
      <vt:lpstr>V</vt:lpstr>
      <vt:lpstr>Vpunto</vt:lpstr>
      <vt:lpstr>W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2016-05-25T10:02:23Z</dcterms:created>
  <dcterms:modified xsi:type="dcterms:W3CDTF">2016-05-25T11:19:13Z</dcterms:modified>
</cp:coreProperties>
</file>