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ers\Farina2\Corsi\RCF-2015\XLS\"/>
    </mc:Choice>
  </mc:AlternateContent>
  <bookViews>
    <workbookView xWindow="1032" yWindow="0" windowWidth="14328" windowHeight="6636" activeTab="1"/>
  </bookViews>
  <sheets>
    <sheet name="SoundPressure" sheetId="1" r:id="rId1"/>
    <sheet name="Excercis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D13" i="2"/>
  <c r="B15" i="2"/>
  <c r="B9" i="2"/>
  <c r="F7" i="2"/>
  <c r="B5" i="2"/>
  <c r="D2" i="2"/>
  <c r="B3" i="1"/>
  <c r="C6" i="2" l="1"/>
</calcChain>
</file>

<file path=xl/sharedStrings.xml><?xml version="1.0" encoding="utf-8"?>
<sst xmlns="http://schemas.openxmlformats.org/spreadsheetml/2006/main" count="32" uniqueCount="27">
  <si>
    <t>p =</t>
  </si>
  <si>
    <t>Pa</t>
  </si>
  <si>
    <t>p0 =</t>
  </si>
  <si>
    <t>SPL =</t>
  </si>
  <si>
    <t>dB</t>
  </si>
  <si>
    <r>
      <t>p = 20·10</t>
    </r>
    <r>
      <rPr>
        <vertAlign val="superscript"/>
        <sz val="12"/>
        <color theme="1"/>
        <rFont val="Times New Roman"/>
        <family val="1"/>
      </rPr>
      <t>-6</t>
    </r>
    <r>
      <rPr>
        <sz val="12"/>
        <color theme="1"/>
        <rFont val="Times New Roman"/>
        <family val="1"/>
      </rPr>
      <t>·10</t>
    </r>
    <r>
      <rPr>
        <vertAlign val="superscript"/>
        <sz val="12"/>
        <color theme="1"/>
        <rFont val="Times New Roman"/>
        <family val="1"/>
      </rPr>
      <t>(SPL/20)</t>
    </r>
  </si>
  <si>
    <t>c =</t>
  </si>
  <si>
    <t>m/s</t>
  </si>
  <si>
    <r>
      <rPr>
        <sz val="12"/>
        <color theme="1"/>
        <rFont val="Symbol"/>
        <family val="1"/>
        <charset val="2"/>
      </rPr>
      <t>r</t>
    </r>
    <r>
      <rPr>
        <sz val="12"/>
        <color theme="1"/>
        <rFont val="Times New Roman"/>
        <family val="1"/>
      </rPr>
      <t>=</t>
    </r>
  </si>
  <si>
    <t>kg/m3</t>
  </si>
  <si>
    <r>
      <rPr>
        <sz val="12"/>
        <color theme="1"/>
        <rFont val="Symbol"/>
        <family val="1"/>
        <charset val="2"/>
      </rPr>
      <t>r</t>
    </r>
    <r>
      <rPr>
        <sz val="12"/>
        <color theme="1"/>
        <rFont val="Times New Roman"/>
        <family val="1"/>
      </rPr>
      <t>=p</t>
    </r>
    <r>
      <rPr>
        <vertAlign val="subscript"/>
        <sz val="12"/>
        <color theme="1"/>
        <rFont val="Times New Roman"/>
        <family val="1"/>
      </rPr>
      <t>air</t>
    </r>
    <r>
      <rPr>
        <sz val="12"/>
        <color theme="1"/>
        <rFont val="Times New Roman"/>
        <family val="1"/>
      </rPr>
      <t>/(RT)</t>
    </r>
  </si>
  <si>
    <t>t =</t>
  </si>
  <si>
    <t>°C</t>
  </si>
  <si>
    <t>pv=RT</t>
  </si>
  <si>
    <r>
      <t>v=1/</t>
    </r>
    <r>
      <rPr>
        <sz val="12"/>
        <color theme="1"/>
        <rFont val="Symbol"/>
        <family val="1"/>
        <charset val="2"/>
      </rPr>
      <t>r</t>
    </r>
  </si>
  <si>
    <r>
      <t>u = p / (</t>
    </r>
    <r>
      <rPr>
        <sz val="12"/>
        <color theme="1"/>
        <rFont val="Symbol"/>
        <family val="1"/>
        <charset val="2"/>
      </rPr>
      <t>r</t>
    </r>
    <r>
      <rPr>
        <sz val="12"/>
        <color theme="1"/>
        <rFont val="Times New Roman"/>
        <family val="1"/>
      </rPr>
      <t>·c)</t>
    </r>
  </si>
  <si>
    <r>
      <t>p/u=</t>
    </r>
    <r>
      <rPr>
        <sz val="12"/>
        <color theme="1"/>
        <rFont val="Symbol"/>
        <family val="1"/>
        <charset val="2"/>
      </rPr>
      <t>r</t>
    </r>
    <r>
      <rPr>
        <sz val="12"/>
        <color theme="1"/>
        <rFont val="Times New Roman"/>
        <family val="1"/>
      </rPr>
      <t>c</t>
    </r>
  </si>
  <si>
    <t>I = p*u =</t>
  </si>
  <si>
    <t>W/m2</t>
  </si>
  <si>
    <t>if u &lt;&lt; c then linear</t>
  </si>
  <si>
    <r>
      <t>if p &lt;&lt; p</t>
    </r>
    <r>
      <rPr>
        <vertAlign val="subscript"/>
        <sz val="12"/>
        <color theme="1"/>
        <rFont val="Times New Roman"/>
        <family val="1"/>
      </rPr>
      <t>air</t>
    </r>
    <r>
      <rPr>
        <sz val="12"/>
        <color theme="1"/>
        <rFont val="Times New Roman"/>
        <family val="1"/>
      </rPr>
      <t xml:space="preserve"> then linear</t>
    </r>
  </si>
  <si>
    <t>D = I / c</t>
  </si>
  <si>
    <t>J/m3</t>
  </si>
  <si>
    <r>
      <t>W = I·S = I·</t>
    </r>
    <r>
      <rPr>
        <sz val="12"/>
        <color theme="1"/>
        <rFont val="Symbol"/>
        <family val="1"/>
        <charset val="2"/>
      </rPr>
      <t>p</t>
    </r>
    <r>
      <rPr>
        <sz val="12"/>
        <color theme="1"/>
        <rFont val="Times New Roman"/>
        <family val="1"/>
      </rPr>
      <t>·0.05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/4</t>
    </r>
  </si>
  <si>
    <t>S = pi*D^2/4</t>
  </si>
  <si>
    <t>W</t>
  </si>
  <si>
    <r>
      <rPr>
        <sz val="10"/>
        <color theme="1"/>
        <rFont val="Symbol"/>
        <family val="1"/>
        <charset val="2"/>
      </rPr>
      <t>m</t>
    </r>
    <r>
      <rPr>
        <sz val="10"/>
        <color theme="1"/>
        <rFont val="Arial"/>
        <family val="2"/>
      </rPr>
      <t>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</si>
</sst>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vertAlign val="subscript"/>
      <sz val="12"/>
      <color theme="1"/>
      <name val="Times New Roman"/>
      <family val="1"/>
    </font>
    <font>
      <sz val="10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212134</xdr:rowOff>
        </xdr:from>
        <xdr:to>
          <xdr:col>4</xdr:col>
          <xdr:colOff>263197</xdr:colOff>
          <xdr:row>3</xdr:row>
          <xdr:rowOff>113862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43794</xdr:colOff>
          <xdr:row>11</xdr:row>
          <xdr:rowOff>39414</xdr:rowOff>
        </xdr:from>
        <xdr:to>
          <xdr:col>2</xdr:col>
          <xdr:colOff>188311</xdr:colOff>
          <xdr:row>13</xdr:row>
          <xdr:rowOff>115635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zoomScale="280" zoomScaleNormal="280" workbookViewId="0">
      <selection activeCell="A4" sqref="A4"/>
    </sheetView>
  </sheetViews>
  <sheetFormatPr defaultRowHeight="13.2" x14ac:dyDescent="0.25"/>
  <sheetData>
    <row r="1" spans="1:3" x14ac:dyDescent="0.25">
      <c r="A1" t="s">
        <v>0</v>
      </c>
      <c r="B1">
        <v>1</v>
      </c>
      <c r="C1" t="s">
        <v>1</v>
      </c>
    </row>
    <row r="2" spans="1:3" x14ac:dyDescent="0.25">
      <c r="A2" t="s">
        <v>2</v>
      </c>
      <c r="B2" s="1">
        <v>2.0000000000000002E-5</v>
      </c>
      <c r="C2" t="s">
        <v>1</v>
      </c>
    </row>
    <row r="3" spans="1:3" x14ac:dyDescent="0.25">
      <c r="A3" t="s">
        <v>3</v>
      </c>
      <c r="B3" s="2">
        <f>20*LOG10(B1/B2)</f>
        <v>93.979400086720375</v>
      </c>
      <c r="C3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8"/>
  <sheetViews>
    <sheetView tabSelected="1" zoomScale="174" zoomScaleNormal="174" workbookViewId="0">
      <selection activeCell="C18" sqref="C18"/>
    </sheetView>
  </sheetViews>
  <sheetFormatPr defaultRowHeight="13.2" x14ac:dyDescent="0.25"/>
  <cols>
    <col min="2" max="4" width="12.33203125" bestFit="1" customWidth="1"/>
  </cols>
  <sheetData>
    <row r="1" spans="1:6" x14ac:dyDescent="0.25">
      <c r="A1" t="s">
        <v>3</v>
      </c>
      <c r="B1">
        <v>94</v>
      </c>
      <c r="C1" t="s">
        <v>4</v>
      </c>
      <c r="D1" t="s">
        <v>11</v>
      </c>
      <c r="E1">
        <v>30</v>
      </c>
      <c r="F1" t="s">
        <v>12</v>
      </c>
    </row>
    <row r="2" spans="1:6" ht="18.600000000000001" x14ac:dyDescent="0.3">
      <c r="A2" s="3" t="s">
        <v>5</v>
      </c>
      <c r="D2">
        <f>0.00002*10^(B1/20)</f>
        <v>1.002374467254546</v>
      </c>
      <c r="E2" t="s">
        <v>1</v>
      </c>
    </row>
    <row r="5" spans="1:6" x14ac:dyDescent="0.25">
      <c r="A5" t="s">
        <v>6</v>
      </c>
      <c r="B5">
        <f>SQRT(1.4*287*(E1+273))</f>
        <v>348.92033474705937</v>
      </c>
      <c r="C5" t="s">
        <v>7</v>
      </c>
    </row>
    <row r="6" spans="1:6" ht="15.6" x14ac:dyDescent="0.3">
      <c r="A6" s="3" t="s">
        <v>15</v>
      </c>
      <c r="C6">
        <f>D2/(F7*B5)</f>
        <v>2.4655375887798216E-3</v>
      </c>
      <c r="D6" t="s">
        <v>7</v>
      </c>
      <c r="E6" t="s">
        <v>13</v>
      </c>
      <c r="F6" s="3" t="s">
        <v>14</v>
      </c>
    </row>
    <row r="7" spans="1:6" ht="18" x14ac:dyDescent="0.4">
      <c r="A7" s="3" t="s">
        <v>8</v>
      </c>
      <c r="B7">
        <v>1.2</v>
      </c>
      <c r="C7" t="s">
        <v>9</v>
      </c>
      <c r="D7" s="3" t="s">
        <v>10</v>
      </c>
      <c r="F7">
        <f>101325/(287*(273+E1))</f>
        <v>1.1651774933590919</v>
      </c>
    </row>
    <row r="8" spans="1:6" ht="15.6" x14ac:dyDescent="0.3">
      <c r="A8" s="3" t="s">
        <v>16</v>
      </c>
    </row>
    <row r="9" spans="1:6" ht="15.6" x14ac:dyDescent="0.3">
      <c r="A9" s="3" t="s">
        <v>17</v>
      </c>
      <c r="B9">
        <f>D2*C6</f>
        <v>2.4713919270492315E-3</v>
      </c>
      <c r="C9" t="s">
        <v>18</v>
      </c>
    </row>
    <row r="10" spans="1:6" ht="18" x14ac:dyDescent="0.4">
      <c r="A10" s="3" t="s">
        <v>20</v>
      </c>
    </row>
    <row r="11" spans="1:6" ht="15.6" x14ac:dyDescent="0.3">
      <c r="A11" s="3" t="s">
        <v>19</v>
      </c>
    </row>
    <row r="13" spans="1:6" x14ac:dyDescent="0.25">
      <c r="D13">
        <f>1/2*(F7*C6^2+D2^2/(F7*B5^2))</f>
        <v>7.0829690360144882E-6</v>
      </c>
    </row>
    <row r="15" spans="1:6" ht="15.6" x14ac:dyDescent="0.3">
      <c r="A15" s="3" t="s">
        <v>21</v>
      </c>
      <c r="B15">
        <f>B9/B5</f>
        <v>7.0829690360144882E-6</v>
      </c>
      <c r="C15" t="s">
        <v>22</v>
      </c>
    </row>
    <row r="17" spans="1:4" ht="18.600000000000001" x14ac:dyDescent="0.3">
      <c r="A17" s="3" t="s">
        <v>23</v>
      </c>
      <c r="C17">
        <f>B9*PI()*0.05^2/4</f>
        <v>4.8525667013493682E-6</v>
      </c>
      <c r="D17" t="s">
        <v>25</v>
      </c>
    </row>
    <row r="18" spans="1:4" x14ac:dyDescent="0.25">
      <c r="A18" t="s">
        <v>24</v>
      </c>
      <c r="C18">
        <v>4.8499999999999996</v>
      </c>
      <c r="D18" t="s">
        <v>26</v>
      </c>
    </row>
  </sheetData>
  <pageMargins left="0.7" right="0.7" top="0.75" bottom="0.75" header="0.3" footer="0.3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 sizeWithCells="1">
              <from>
                <xdr:col>0</xdr:col>
                <xdr:colOff>0</xdr:colOff>
                <xdr:row>1</xdr:row>
                <xdr:rowOff>213360</xdr:rowOff>
              </from>
              <to>
                <xdr:col>4</xdr:col>
                <xdr:colOff>266700</xdr:colOff>
                <xdr:row>3</xdr:row>
                <xdr:rowOff>114300</xdr:rowOff>
              </to>
            </anchor>
          </objectPr>
        </oleObject>
      </mc:Choice>
      <mc:Fallback>
        <oleObject progId="Equation.3" shapeId="2049" r:id="rId4"/>
      </mc:Fallback>
    </mc:AlternateContent>
    <mc:AlternateContent xmlns:mc="http://schemas.openxmlformats.org/markup-compatibility/2006">
      <mc:Choice Requires="x14">
        <oleObject progId="Equation.3" shapeId="2050" r:id="rId6">
          <objectPr defaultSize="0" autoPict="0" r:id="rId7">
            <anchor moveWithCells="1">
              <from>
                <xdr:col>0</xdr:col>
                <xdr:colOff>45720</xdr:colOff>
                <xdr:row>11</xdr:row>
                <xdr:rowOff>38100</xdr:rowOff>
              </from>
              <to>
                <xdr:col>2</xdr:col>
                <xdr:colOff>190500</xdr:colOff>
                <xdr:row>13</xdr:row>
                <xdr:rowOff>114300</xdr:rowOff>
              </to>
            </anchor>
          </objectPr>
        </oleObject>
      </mc:Choice>
      <mc:Fallback>
        <oleObject progId="Equation.3" shapeId="205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SoundPressure</vt:lpstr>
      <vt:lpstr>Excercise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2015-05-18T08:42:47Z</dcterms:created>
  <dcterms:modified xsi:type="dcterms:W3CDTF">2015-05-18T11:13:36Z</dcterms:modified>
</cp:coreProperties>
</file>